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<sst xmlns="http://schemas.openxmlformats.org/spreadsheetml/2006/main" count="209" uniqueCount="205">
  <si>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</si>
  <si>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</si>
  <si>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</si>
  <si>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</si>
  <si>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</si>
  <si>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</si>
  <si>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</si>
  <si>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</si>
  <si>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</si>
  <si>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</si>
  <si>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</si>
  <si>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</si>
  <si>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</si>
  <si>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</si>
  <si>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</si>
  <si>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</si>
  <si>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</si>
  <si>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</si>
  <si>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</si>
  <si>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</si>
  <si>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</si>
  <si>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</si>
  <si>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</si>
  <si>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</si>
  <si>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</si>
  <si>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</si>
  <si>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</si>
  <si>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</si>
  <si>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</si>
  <si>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</si>
  <si>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</si>
  <si>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</si>
  <si>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</si>
  <si>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</si>
  <si>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</si>
  <si>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</si>
  <si>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</si>
  <si>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</si>
  <si>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</si>
  <si>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</si>
  <si>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</si>
  <si>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</si>
  <si>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</si>
  <si>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</si>
  <si>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</si>
  <si>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</si>
  <si>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</si>
  <si>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</si>
  <si>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</si>
  <si>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</si>
  <si>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</si>
  <si>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</si>
  <si>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</si>
  <si>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</si>
  <si>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</si>
  <si>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</si>
  <si>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</si>
  <si>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</si>
  <si>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</si>
  <si>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</si>
  <si>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</si>
  <si>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</si>
  <si>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</si>
  <si>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</si>
  <si>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</si>
  <si>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</si>
  <si>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</si>
  <si>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</si>
  <si>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</si>
  <si>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</si>
  <si>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</si>
  <si>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</si>
  <si>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</si>
  <si>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</si>
  <si>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</si>
  <si>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</si>
  <si>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</si>
  <si>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</si>
  <si>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</si>
  <si>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</si>
  <si>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</si>
  <si>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</si>
  <si>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</si>
  <si>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</si>
  <si>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</si>
  <si>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</si>
  <si>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</si>
  <si>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</si>
  <si>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</si>
  <si>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</si>
  <si>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</si>
  <si>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</si>
  <si>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</si>
  <si>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</si>
  <si>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</si>
  <si>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</si>
  <si>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</si>
  <si>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</si>
  <si>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</si>
  <si>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</si>
  <si>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</si>
  <si>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</si>
  <si>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</si>
  <si>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</si>
  <si>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</si>
  <si>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</si>
  <si>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</si>
  <si>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</si>
  <si>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</si>
  <si>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</si>
  <si>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</si>
  <si>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</si>
  <si>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</si>
  <si>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</si>
  <si>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</si>
  <si>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</si>
  <si>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</si>
  <si>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</si>
  <si>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</si>
  <si>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</si>
  <si>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</si>
  <si>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</si>
  <si>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</si>
  <si>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</si>
  <si>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</si>
  <si>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</si>
  <si>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</si>
  <si>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</si>
  <si>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</si>
  <si>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</si>
  <si>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</si>
  <si>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</si>
  <si>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</si>
  <si>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</si>
  <si>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</si>
  <si>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</si>
  <si>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</si>
  <si>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</si>
  <si>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</si>
  <si>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</si>
  <si>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</si>
  <si>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</si>
  <si>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</si>
  <si>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</si>
  <si>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</si>
  <si>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</si>
  <si>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</si>
  <si>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</si>
  <si>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</si>
  <si>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</si>
  <si>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</si>
  <si>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</si>
  <si>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</si>
  <si>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</si>
  <si>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</si>
  <si>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</si>
  <si>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</si>
  <si>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</si>
  <si>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</si>
  <si>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</si>
  <si>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</si>
  <si>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</si>
  <si>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</si>
  <si>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</si>
  <si>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</si>
  <si>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</si>
  <si>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</si>
  <si>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</si>
  <si>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</si>
  <si>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</si>
  <si>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</si>
  <si>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</si>
  <si>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</si>
  <si>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</si>
  <si>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</si>
  <si>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</si>
  <si>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</si>
  <si>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</si>
  <si>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</si>
  <si>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</si>
  <si>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</si>
  <si>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</si>
  <si>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</si>
  <si>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</si>
  <si>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</si>
  <si>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</si>
  <si>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</si>
  <si>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</si>
  <si>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</si>
  <si>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</si>
  <si>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</si>
  <si>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</si>
  <si>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</si>
  <si>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</si>
  <si>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</si>
  <si>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</si>
  <si>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</si>
  <si>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</si>
  <si>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</si>
  <si>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</si>
  <si>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</si>
  <si>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</si>
  <si>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CENTER FOR PHARM.&amp; CHEMICALS</t>
  </si>
  <si>
    <t>المركز العربي للصناعات الدوائية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</si>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</sst>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78" sqref="H7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141023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2.36</v>
      </c>
      <c r="F6" s="13">
        <v>2.0699999999999998</v>
      </c>
      <c r="G6" s="13">
        <v>1.55</v>
      </c>
      <c r="H6" s="13">
        <v>1.91</v>
      </c>
      <c r="I6" s="4" t="s">
        <v>139</v>
      </c>
    </row>
    <row r="7" spans="4:9" ht="20.100000000000001" customHeight="1">
      <c r="D7" s="10" t="s">
        <v>126</v>
      </c>
      <c r="E7" s="14">
        <v>436513.63</v>
      </c>
      <c r="F7" s="14">
        <v>262776.01</v>
      </c>
      <c r="G7" s="14">
        <v>1144227.4099999999</v>
      </c>
      <c r="H7" s="14">
        <v>923316.76</v>
      </c>
      <c r="I7" s="4" t="s">
        <v>140</v>
      </c>
    </row>
    <row r="8" spans="4:9" ht="20.100000000000001" customHeight="1">
      <c r="D8" s="10" t="s">
        <v>25</v>
      </c>
      <c r="E8" s="14">
        <v>209325</v>
      </c>
      <c r="F8" s="14">
        <v>142411</v>
      </c>
      <c r="G8" s="14">
        <v>634139</v>
      </c>
      <c r="H8" s="14">
        <v>385197</v>
      </c>
      <c r="I8" s="4" t="s">
        <v>1</v>
      </c>
    </row>
    <row r="9" spans="4:9" ht="20.100000000000001" customHeight="1">
      <c r="D9" s="10" t="s">
        <v>26</v>
      </c>
      <c r="E9" s="14">
        <v>547</v>
      </c>
      <c r="F9" s="14">
        <v>520</v>
      </c>
      <c r="G9" s="14">
        <v>588</v>
      </c>
      <c r="H9" s="14">
        <v>631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11800000</v>
      </c>
      <c r="F11" s="14">
        <v>10350000</v>
      </c>
      <c r="G11" s="14">
        <v>7750000</v>
      </c>
      <c r="H11" s="14">
        <v>9550000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194489</v>
      </c>
      <c r="F16" s="56">
        <v>792576</v>
      </c>
      <c r="G16" s="56">
        <v>161418</v>
      </c>
      <c r="H16" s="56">
        <v>735369</v>
      </c>
      <c r="I16" s="3" t="s">
        <v>58</v>
      </c>
    </row>
    <row r="17" spans="4:9" ht="20.100000000000001" customHeight="1">
      <c r="D17" s="10" t="s">
        <v>128</v>
      </c>
      <c r="E17" s="57">
        <v>2450817</v>
      </c>
      <c r="F17" s="57">
        <v>418528</v>
      </c>
      <c r="G17" s="57">
        <v>557917</v>
      </c>
      <c r="H17" s="57">
        <v>971084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29691</v>
      </c>
      <c r="F19" s="57">
        <v>11925</v>
      </c>
      <c r="G19" s="57">
        <v>17000</v>
      </c>
      <c r="H19" s="57">
        <v>4135</v>
      </c>
      <c r="I19" s="4" t="s">
        <v>169</v>
      </c>
    </row>
    <row r="20" spans="4:9" ht="20.100000000000001" customHeight="1">
      <c r="D20" s="19" t="s">
        <v>180</v>
      </c>
      <c r="E20" s="57">
        <v>371062</v>
      </c>
      <c r="F20" s="57">
        <v>471590</v>
      </c>
      <c r="G20" s="57">
        <v>504137</v>
      </c>
      <c r="H20" s="57">
        <v>623428</v>
      </c>
      <c r="I20" s="4" t="s">
        <v>170</v>
      </c>
    </row>
    <row r="21" spans="4:9" ht="20.100000000000001" customHeight="1">
      <c r="D21" s="19" t="s">
        <v>181</v>
      </c>
      <c r="E21" s="57">
        <v>132679</v>
      </c>
      <c r="F21" s="57">
        <v>121471</v>
      </c>
      <c r="G21" s="57">
        <v>370046</v>
      </c>
      <c r="H21" s="57">
        <v>336261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4114040</v>
      </c>
      <c r="F23" s="57">
        <v>3343042</v>
      </c>
      <c r="G23" s="57">
        <v>3070665</v>
      </c>
      <c r="H23" s="57">
        <v>3577694</v>
      </c>
      <c r="I23" s="4" t="s">
        <v>60</v>
      </c>
    </row>
    <row r="24" spans="4:9" ht="20.100000000000001" customHeight="1">
      <c r="D24" s="10" t="s">
        <v>98</v>
      </c>
      <c r="E24" s="57">
        <v>2545970</v>
      </c>
      <c r="F24" s="57">
        <v>2486706</v>
      </c>
      <c r="G24" s="57">
        <v>2242461</v>
      </c>
      <c r="H24" s="57">
        <v>2260162</v>
      </c>
      <c r="I24" s="4" t="s">
        <v>82</v>
      </c>
    </row>
    <row r="25" spans="4:9" ht="20.100000000000001" customHeight="1">
      <c r="D25" s="10" t="s">
        <v>158</v>
      </c>
      <c r="E25" s="57">
        <v>1799415</v>
      </c>
      <c r="F25" s="57">
        <v>1981708</v>
      </c>
      <c r="G25" s="57">
        <v>2172771</v>
      </c>
      <c r="H25" s="57">
        <v>2429429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1799415</v>
      </c>
      <c r="F28" s="57">
        <v>1981708</v>
      </c>
      <c r="G28" s="57">
        <v>2172771</v>
      </c>
      <c r="H28" s="57">
        <v>2429429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8459425</v>
      </c>
      <c r="F30" s="58">
        <v>7811456</v>
      </c>
      <c r="G30" s="58">
        <v>7485897</v>
      </c>
      <c r="H30" s="58">
        <v>8267285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85491</v>
      </c>
      <c r="F35" s="56">
        <v>81330</v>
      </c>
      <c r="G35" s="56">
        <v>100905</v>
      </c>
      <c r="H35" s="56">
        <v>81475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262720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724865</v>
      </c>
      <c r="F39" s="57">
        <v>432956</v>
      </c>
      <c r="G39" s="57">
        <v>350014</v>
      </c>
      <c r="H39" s="57">
        <v>570317</v>
      </c>
      <c r="I39" s="4" t="s">
        <v>86</v>
      </c>
    </row>
    <row r="40" spans="4:9" ht="20.100000000000001" customHeight="1">
      <c r="D40" s="10" t="s">
        <v>105</v>
      </c>
      <c r="E40" s="57">
        <v>513050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1237915</v>
      </c>
      <c r="F43" s="58">
        <v>432956</v>
      </c>
      <c r="G43" s="58">
        <v>350014</v>
      </c>
      <c r="H43" s="58">
        <v>570317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1138105</v>
      </c>
      <c r="F49" s="57">
        <v>1126511</v>
      </c>
      <c r="G49" s="57">
        <v>1096889</v>
      </c>
      <c r="H49" s="57">
        <v>1096889</v>
      </c>
      <c r="I49" s="4" t="s">
        <v>61</v>
      </c>
    </row>
    <row r="50" spans="4:9" ht="20.100000000000001" customHeight="1">
      <c r="D50" s="10" t="s">
        <v>32</v>
      </c>
      <c r="E50" s="57">
        <v>701989</v>
      </c>
      <c r="F50" s="57">
        <v>796348</v>
      </c>
      <c r="G50" s="57">
        <v>796348</v>
      </c>
      <c r="H50" s="57">
        <v>796348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300000</v>
      </c>
      <c r="F52" s="57">
        <v>300000</v>
      </c>
      <c r="G52" s="57">
        <v>300000</v>
      </c>
      <c r="H52" s="57">
        <v>300000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250000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81416</v>
      </c>
      <c r="F58" s="57">
        <v>155641</v>
      </c>
      <c r="G58" s="57">
        <v>-57354</v>
      </c>
      <c r="H58" s="57">
        <v>253731</v>
      </c>
      <c r="I58" s="4" t="s">
        <v>155</v>
      </c>
    </row>
    <row r="59" spans="4:9" ht="20.100000000000001" customHeight="1">
      <c r="D59" s="10" t="s">
        <v>38</v>
      </c>
      <c r="E59" s="57">
        <v>7221510</v>
      </c>
      <c r="F59" s="57">
        <v>7378500</v>
      </c>
      <c r="G59" s="57">
        <v>7135883</v>
      </c>
      <c r="H59" s="57">
        <v>7696968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8459425</v>
      </c>
      <c r="F61" s="58">
        <v>7811456</v>
      </c>
      <c r="G61" s="58">
        <v>7485897</v>
      </c>
      <c r="H61" s="58">
        <v>8267285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1282390</v>
      </c>
      <c r="F65" s="56">
        <v>1813700</v>
      </c>
      <c r="G65" s="56">
        <v>1477401</v>
      </c>
      <c r="H65" s="56">
        <v>1370971</v>
      </c>
      <c r="I65" s="3" t="s">
        <v>88</v>
      </c>
    </row>
    <row r="66" spans="4:9" ht="20.100000000000001" customHeight="1">
      <c r="D66" s="10" t="s">
        <v>110</v>
      </c>
      <c r="E66" s="57">
        <v>1112557</v>
      </c>
      <c r="F66" s="57">
        <v>1162303</v>
      </c>
      <c r="G66" s="57">
        <v>1196146</v>
      </c>
      <c r="H66" s="57">
        <v>1207573</v>
      </c>
      <c r="I66" s="4" t="s">
        <v>89</v>
      </c>
    </row>
    <row r="67" spans="4:9" ht="20.100000000000001" customHeight="1">
      <c r="D67" s="10" t="s">
        <v>132</v>
      </c>
      <c r="E67" s="57">
        <v>169833</v>
      </c>
      <c r="F67" s="57">
        <v>651397</v>
      </c>
      <c r="G67" s="57">
        <v>281255</v>
      </c>
      <c r="H67" s="57">
        <v>163398</v>
      </c>
      <c r="I67" s="4" t="s">
        <v>90</v>
      </c>
    </row>
    <row r="68" spans="4:9" ht="20.100000000000001" customHeight="1">
      <c r="D68" s="10" t="s">
        <v>111</v>
      </c>
      <c r="E68" s="57">
        <v>264382</v>
      </c>
      <c r="F68" s="57">
        <v>243136</v>
      </c>
      <c r="G68" s="57">
        <v>247942</v>
      </c>
      <c r="H68" s="57">
        <v>249902</v>
      </c>
      <c r="I68" s="4" t="s">
        <v>91</v>
      </c>
    </row>
    <row r="69" spans="4:9" ht="20.100000000000001" customHeight="1">
      <c r="D69" s="10" t="s">
        <v>112</v>
      </c>
      <c r="E69" s="57">
        <v>104063</v>
      </c>
      <c r="F69" s="57">
        <v>203499</v>
      </c>
      <c r="G69" s="57">
        <v>116599</v>
      </c>
      <c r="H69" s="57">
        <v>123543</v>
      </c>
      <c r="I69" s="4" t="s">
        <v>92</v>
      </c>
    </row>
    <row r="70" spans="4:9" ht="20.100000000000001" customHeight="1">
      <c r="D70" s="10" t="s">
        <v>113</v>
      </c>
      <c r="E70" s="57">
        <v>184528</v>
      </c>
      <c r="F70" s="57">
        <v>190756</v>
      </c>
      <c r="G70" s="57">
        <v>256600</v>
      </c>
      <c r="H70" s="57">
        <v>259609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65000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-198612</v>
      </c>
      <c r="F72" s="57">
        <v>139762</v>
      </c>
      <c r="G72" s="57">
        <v>-83286</v>
      </c>
      <c r="H72" s="57">
        <v>-210047</v>
      </c>
      <c r="I72" s="4" t="s">
        <v>95</v>
      </c>
    </row>
    <row r="73" spans="4:9" ht="20.100000000000001" customHeight="1">
      <c r="D73" s="10" t="s">
        <v>116</v>
      </c>
      <c r="E73" s="57">
        <v>332322</v>
      </c>
      <c r="F73" s="57">
        <v>259534</v>
      </c>
      <c r="G73" s="57">
        <v>-227799</v>
      </c>
      <c r="H73" s="57">
        <v>301534</v>
      </c>
      <c r="I73" s="4" t="s">
        <v>63</v>
      </c>
    </row>
    <row r="74" spans="4:9" ht="20.100000000000001" customHeight="1">
      <c r="D74" s="10" t="s">
        <v>117</v>
      </c>
      <c r="E74" s="57">
        <v>2647</v>
      </c>
      <c r="F74" s="57">
        <v>103072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131063</v>
      </c>
      <c r="F75" s="57">
        <v>296224</v>
      </c>
      <c r="G75" s="57">
        <v>-311085</v>
      </c>
      <c r="H75" s="57">
        <v>91487</v>
      </c>
      <c r="I75" s="4" t="s">
        <v>96</v>
      </c>
    </row>
    <row r="76" spans="4:9" ht="20.100000000000001" customHeight="1">
      <c r="D76" s="10" t="s">
        <v>118</v>
      </c>
      <c r="E76" s="57">
        <v>15128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115935</v>
      </c>
      <c r="F77" s="57">
        <v>296224</v>
      </c>
      <c r="G77" s="57">
        <v>-311085</v>
      </c>
      <c r="H77" s="57">
        <f>+H75</f>
        <v>91487</v>
      </c>
      <c r="I77" s="50" t="s">
        <v>199</v>
      </c>
    </row>
    <row r="78" spans="4:9" ht="20.100000000000001" customHeight="1">
      <c r="D78" s="10" t="s">
        <v>157</v>
      </c>
      <c r="E78" s="57">
        <v>12720</v>
      </c>
      <c r="F78" s="57">
        <v>28086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1159</v>
      </c>
      <c r="F80" s="57">
        <v>8227</v>
      </c>
      <c r="G80" s="57">
        <v>0</v>
      </c>
      <c r="H80" s="57">
        <v>2472</v>
      </c>
      <c r="I80" s="50" t="s">
        <v>133</v>
      </c>
    </row>
    <row r="81" spans="4:9" ht="20.100000000000001" customHeight="1">
      <c r="D81" s="10" t="s">
        <v>195</v>
      </c>
      <c r="E81" s="57">
        <v>9046</v>
      </c>
      <c r="F81" s="57">
        <v>17294</v>
      </c>
      <c r="G81" s="57">
        <v>0</v>
      </c>
      <c r="H81" s="57">
        <v>6422</v>
      </c>
      <c r="I81" s="50" t="s">
        <v>196</v>
      </c>
    </row>
    <row r="82" spans="4:9" ht="20.100000000000001" customHeight="1">
      <c r="D82" s="10" t="s">
        <v>187</v>
      </c>
      <c r="E82" s="57">
        <v>93010</v>
      </c>
      <c r="F82" s="57">
        <v>242617</v>
      </c>
      <c r="G82" s="57">
        <v>-311085</v>
      </c>
      <c r="H82" s="57">
        <v>82593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93010</v>
      </c>
      <c r="F84" s="58">
        <v>242617</v>
      </c>
      <c r="G84" s="58">
        <v>-311085</v>
      </c>
      <c r="H84" s="58">
        <v>82593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792576</v>
      </c>
      <c r="F88" s="56">
        <v>161418</v>
      </c>
      <c r="G88" s="56">
        <v>735369</v>
      </c>
      <c r="H88" s="56">
        <v>1026998</v>
      </c>
      <c r="I88" s="3" t="s">
        <v>16</v>
      </c>
    </row>
    <row r="89" spans="4:9" ht="20.100000000000001" customHeight="1">
      <c r="D89" s="10" t="s">
        <v>43</v>
      </c>
      <c r="E89" s="57">
        <v>-1116612</v>
      </c>
      <c r="F89" s="57">
        <v>801517</v>
      </c>
      <c r="G89" s="57">
        <v>-321839</v>
      </c>
      <c r="H89" s="57">
        <v>-124132</v>
      </c>
      <c r="I89" s="4" t="s">
        <v>17</v>
      </c>
    </row>
    <row r="90" spans="4:9" ht="20.100000000000001" customHeight="1">
      <c r="D90" s="10" t="s">
        <v>44</v>
      </c>
      <c r="E90" s="57">
        <v>-7245</v>
      </c>
      <c r="F90" s="57">
        <v>-170359</v>
      </c>
      <c r="G90" s="57">
        <v>-2112</v>
      </c>
      <c r="H90" s="57">
        <v>-167497</v>
      </c>
      <c r="I90" s="4" t="s">
        <v>18</v>
      </c>
    </row>
    <row r="91" spans="4:9" ht="20.100000000000001" customHeight="1">
      <c r="D91" s="10" t="s">
        <v>45</v>
      </c>
      <c r="E91" s="57">
        <v>525770</v>
      </c>
      <c r="F91" s="57">
        <v>0</v>
      </c>
      <c r="G91" s="57">
        <v>-250000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194489</v>
      </c>
      <c r="F92" s="58">
        <v>792576</v>
      </c>
      <c r="G92" s="58">
        <v>161418</v>
      </c>
      <c r="H92" s="58">
        <v>735369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4.1864999999999997</v>
      </c>
      <c r="F96" s="22">
        <f>+F8*100/F10</f>
        <v>2.84822</v>
      </c>
      <c r="G96" s="22">
        <f>+G8*100/G10</f>
        <v>12.682779999999999</v>
      </c>
      <c r="H96" s="22">
        <f>+H8*100/H10</f>
        <v>7.7039400000000002</v>
      </c>
      <c r="I96" s="3" t="s">
        <v>22</v>
      </c>
    </row>
    <row r="97" spans="1:15" ht="20.100000000000001" customHeight="1">
      <c r="D97" s="10" t="s">
        <v>49</v>
      </c>
      <c r="E97" s="13">
        <f>+E84/E10</f>
        <v>1.8602E-2</v>
      </c>
      <c r="F97" s="13">
        <f>+F84/F10</f>
        <v>4.8523400000000001E-2</v>
      </c>
      <c r="G97" s="13">
        <f>+G84/G10</f>
        <v>-6.2217000000000001E-2</v>
      </c>
      <c r="H97" s="13">
        <f>+H84/H10</f>
        <v>1.6518600000000001E-2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1.444302</v>
      </c>
      <c r="F99" s="13">
        <f>+F59/F10</f>
        <v>1.4757</v>
      </c>
      <c r="G99" s="13">
        <f>+G59/G10</f>
        <v>1.4271765999999999</v>
      </c>
      <c r="H99" s="13">
        <f>+H59/H10</f>
        <v>1.5393935999999999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126.86807870121493</v>
      </c>
      <c r="F100" s="13">
        <f>+F11/F84</f>
        <v>42.65983010258968</v>
      </c>
      <c r="G100" s="13">
        <f>+G11/G84</f>
        <v>-24.912805181863479</v>
      </c>
      <c r="H100" s="13">
        <f>+H11/H84</f>
        <v>115.62723233203782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2.6178010471204187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302.68908987444456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1.634007292103729</v>
      </c>
      <c r="F103" s="23">
        <f>+F11/F59</f>
        <v>1.4027241309209189</v>
      </c>
      <c r="G103" s="23">
        <f>+G11/G59</f>
        <v>1.0860604076608318</v>
      </c>
      <c r="H103" s="23">
        <f>+H11/H59</f>
        <v>1.2407483050468704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13.243475073885479</v>
      </c>
      <c r="F105" s="30">
        <f>+F67*100/F65</f>
        <v>35.915366378122073</v>
      </c>
      <c r="G105" s="30">
        <f>+G67*100/G65</f>
        <v>19.03714698988291</v>
      </c>
      <c r="H105" s="30">
        <f>+H67*100/H65</f>
        <v>11.918414029180777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10.220213819508885</v>
      </c>
      <c r="F106" s="31">
        <f>+F75*100/F65</f>
        <v>16.332579809229752</v>
      </c>
      <c r="G106" s="31">
        <f>+G75*100/G65</f>
        <v>-21.056233209534852</v>
      </c>
      <c r="H106" s="31">
        <f>+H75*100/H65</f>
        <v>6.6731535532115558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7.2528637933857878</v>
      </c>
      <c r="F107" s="31">
        <f>+F82*100/F65</f>
        <v>13.37690908088438</v>
      </c>
      <c r="G107" s="31">
        <f>+G82*100/G65</f>
        <v>-21.056233209534852</v>
      </c>
      <c r="H107" s="31">
        <f>+H82*100/H65</f>
        <v>6.0244162713872136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1.278313833387021</v>
      </c>
      <c r="F108" s="31">
        <f>(F82+F76)*100/F30</f>
        <v>3.105912649319154</v>
      </c>
      <c r="G108" s="31">
        <f>(G82+G76)*100/G30</f>
        <v>-4.1556142169735972</v>
      </c>
      <c r="H108" s="31">
        <f>(H82+H76)*100/H30</f>
        <v>0.99903414482505437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1.2879577816827783</v>
      </c>
      <c r="F109" s="29">
        <f>+F84*100/F59</f>
        <v>3.2881615504506336</v>
      </c>
      <c r="G109" s="29">
        <f>+G84*100/G59</f>
        <v>-4.3594464763505796</v>
      </c>
      <c r="H109" s="29">
        <f>+H84*100/H59</f>
        <v>1.0730588979972373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14.63355960954793</v>
      </c>
      <c r="F111" s="22">
        <f>+F43*100/F30</f>
        <v>5.542577465711898</v>
      </c>
      <c r="G111" s="22">
        <f>+G43*100/G30</f>
        <v>4.6756454169754136</v>
      </c>
      <c r="H111" s="22">
        <f>+H43*100/H30</f>
        <v>6.8984799725665678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85.36644039045207</v>
      </c>
      <c r="F112" s="13">
        <f>+F59*100/F30</f>
        <v>94.457422534288099</v>
      </c>
      <c r="G112" s="13">
        <f>+G59*100/G30</f>
        <v>95.324354583024586</v>
      </c>
      <c r="H112" s="13">
        <f>+H59*100/H30</f>
        <v>93.101520027433438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8.6636039132734002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0.15159304562662357</v>
      </c>
      <c r="F115" s="22">
        <f>+F65/F30</f>
        <v>0.23218462729611483</v>
      </c>
      <c r="G115" s="22">
        <f>+G65/G30</f>
        <v>0.19735791181738141</v>
      </c>
      <c r="H115" s="22">
        <f>+H65/H30</f>
        <v>0.16583086224800525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0.71267050680360011</v>
      </c>
      <c r="F116" s="13">
        <f>+F65/F28</f>
        <v>0.91522060767782132</v>
      </c>
      <c r="G116" s="13">
        <f>+G65/G28</f>
        <v>0.67996167106427696</v>
      </c>
      <c r="H116" s="13">
        <f>+H65/H28</f>
        <v>0.56431819987330356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0.37837821888807749</v>
      </c>
      <c r="F117" s="23">
        <f>+F65/F120</f>
        <v>0.62324618585155211</v>
      </c>
      <c r="G117" s="23">
        <f>+G65/G120</f>
        <v>0.54303216399310317</v>
      </c>
      <c r="H117" s="23">
        <f>+H65/H120</f>
        <v>0.45586935060020745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5.6755947659219306</v>
      </c>
      <c r="F119" s="59">
        <f>+F23/F39</f>
        <v>7.7214358964883267</v>
      </c>
      <c r="G119" s="59">
        <f>+G23/G39</f>
        <v>8.7729776523224778</v>
      </c>
      <c r="H119" s="59">
        <f>+H23/H39</f>
        <v>6.2731673788436959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3389175</v>
      </c>
      <c r="F120" s="58">
        <f>+F23-F39</f>
        <v>2910086</v>
      </c>
      <c r="G120" s="58">
        <f>+G23-G39</f>
        <v>2720651</v>
      </c>
      <c r="H120" s="58">
        <f>+H23-H39</f>
        <v>3007377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2012-05-17T11:37:56Z</dcterms:modified>
</cp:coreProperties>
</file>